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21510" windowHeight="9615"/>
  </bookViews>
  <sheets>
    <sheet name="прил 2 (2)" sheetId="3" r:id="rId1"/>
  </sheets>
  <calcPr calcId="125725"/>
</workbook>
</file>

<file path=xl/calcChain.xml><?xml version="1.0" encoding="utf-8"?>
<calcChain xmlns="http://schemas.openxmlformats.org/spreadsheetml/2006/main">
  <c r="E40" i="3"/>
  <c r="E34"/>
  <c r="E28"/>
  <c r="E22"/>
  <c r="E21"/>
  <c r="E20"/>
  <c r="E19"/>
  <c r="E18"/>
  <c r="E16"/>
  <c r="H16" s="1"/>
  <c r="H32" l="1"/>
  <c r="G26"/>
  <c r="G32" l="1"/>
  <c r="G38"/>
  <c r="G44"/>
  <c r="H44" s="1"/>
  <c r="H38"/>
  <c r="F22"/>
  <c r="H39"/>
  <c r="H34"/>
  <c r="H31" l="1"/>
  <c r="F21"/>
  <c r="G21"/>
  <c r="F20"/>
  <c r="G20"/>
  <c r="F19"/>
  <c r="G19"/>
  <c r="H18"/>
  <c r="F18"/>
  <c r="G18"/>
  <c r="H42"/>
  <c r="H24"/>
  <c r="H36"/>
  <c r="G28"/>
  <c r="F28"/>
  <c r="H33"/>
  <c r="F40"/>
  <c r="F16" l="1"/>
  <c r="H28"/>
  <c r="H19"/>
  <c r="G16"/>
  <c r="H21"/>
  <c r="H20"/>
  <c r="H37" l="1"/>
  <c r="H45"/>
  <c r="H43"/>
  <c r="G40"/>
  <c r="H40" s="1"/>
  <c r="G34"/>
  <c r="F34"/>
  <c r="H30"/>
  <c r="H27"/>
  <c r="H26"/>
  <c r="H25"/>
  <c r="G22"/>
  <c r="H22" s="1"/>
</calcChain>
</file>

<file path=xl/sharedStrings.xml><?xml version="1.0" encoding="utf-8"?>
<sst xmlns="http://schemas.openxmlformats.org/spreadsheetml/2006/main" count="84" uniqueCount="60">
  <si>
    <t>Подпрограмма 2</t>
  </si>
  <si>
    <t>Подпрограмма 1</t>
  </si>
  <si>
    <t>Подпрограмма 3</t>
  </si>
  <si>
    <t>Всего</t>
  </si>
  <si>
    <t>краевой бюджет</t>
  </si>
  <si>
    <t>внебюджетные источники</t>
  </si>
  <si>
    <t>Муниципальная программа</t>
  </si>
  <si>
    <t>Л.А. Когданина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</si>
  <si>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</si>
  <si>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</si>
  <si>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</si>
  <si>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</si>
  <si>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</si>
  <si>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№ п/п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</si>
  <si>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</si>
  <si>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</si>
  <si>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</si>
  <si>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</si>
  <si>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</si>
  <si>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</si>
  <si>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</si>
  <si>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</si>
  <si>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</si>
  <si>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</si>
  <si>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</si>
  <si>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</si>
  <si>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</si>
  <si>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</si>
  <si>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</si>
  <si>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</si>
  <si>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</si>
  <si>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</si>
  <si>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</si>
  <si>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</si>
  <si>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</si>
  <si>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</si>
  <si>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</si>
  <si>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</si>
  <si>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Развитие физической культуры и спорта в городе Шарыпово»</t>
  </si>
  <si>
    <t>Уровень бюджетной системы/источники финансирования</t>
  </si>
  <si>
    <t>в том числе:</t>
  </si>
  <si>
    <t xml:space="preserve">Итого на очередной финансовый год и плановый период </t>
  </si>
  <si>
    <t xml:space="preserve">Наименование муниципальной программы, подпрограммы </t>
  </si>
  <si>
    <t>Статус (муниципальная программа, подпрограмма)</t>
  </si>
  <si>
    <t>8</t>
  </si>
  <si>
    <t>план</t>
  </si>
  <si>
    <t>Приложение № 3 к муниципальной программе "Развитие физической культуры и спорта в городе Шарыпово", утвержденной постановлением Администрации города Шарыпово                                                                                                           от 04.10.2013 № 239</t>
  </si>
  <si>
    <t>Информация об источниках финансирования подпрограмм, отдельных мероприятий муниципальной программы муниципального образования города Шарыпово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фондов.)</t>
  </si>
  <si>
    <t>бюджет города Шарыпово</t>
  </si>
  <si>
    <t>федеральный бюджет</t>
  </si>
  <si>
    <t>1.5</t>
  </si>
  <si>
    <t>3.5</t>
  </si>
  <si>
    <t>2.5</t>
  </si>
  <si>
    <t>4.5</t>
  </si>
  <si>
    <t>5.5</t>
  </si>
  <si>
    <t>2023 год</t>
  </si>
  <si>
    <t>Начальник ОСиМП Администрации города Шарыпово</t>
  </si>
  <si>
    <t>2022год</t>
  </si>
  <si>
    <t>2024 год</t>
  </si>
  <si>
    <t>Приложение №2 к постановлению
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« 04 »  09    2021                 № 190</t>
  </si>
</sst>
</file>

<file path=xl/styles.xml><?xml version="1.0" encoding="utf-8"?>
<styleSheet xmlns="http://schemas.openxmlformats.org/spreadsheetml/2006/main">
  <numFmts count="1">
    <numFmt numFmtId="164" formatCode="#,##0.0000"/>
  </numFmts>
  <fonts count="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0" fillId="0" borderId="4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4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view="pageBreakPreview" topLeftCell="A17" zoomScale="90" zoomScaleSheetLayoutView="90" workbookViewId="0">
      <selection activeCell="B46" sqref="B46:H47"/>
    </sheetView>
  </sheetViews>
  <sheetFormatPr defaultColWidth="9.140625" defaultRowHeight="12.75"/>
  <cols>
    <col min="1" max="1" width="5.5703125" style="4" customWidth="1"/>
    <col min="2" max="2" width="20.5703125" style="4" customWidth="1"/>
    <col min="3" max="3" width="35" style="4" customWidth="1"/>
    <col min="4" max="4" width="40.85546875" style="4" customWidth="1"/>
    <col min="5" max="7" width="13.5703125" style="2" customWidth="1"/>
    <col min="8" max="8" width="13.28515625" style="2" customWidth="1"/>
    <col min="9" max="10" width="9.140625" style="4"/>
    <col min="11" max="11" width="9.5703125" style="4" bestFit="1" customWidth="1"/>
    <col min="12" max="16384" width="9.140625" style="4"/>
  </cols>
  <sheetData>
    <row r="1" spans="1:9" hidden="1"/>
    <row r="2" spans="1:9" ht="8.25" customHeight="1">
      <c r="E2" s="41"/>
      <c r="F2" s="41"/>
      <c r="G2" s="41"/>
      <c r="H2" s="41"/>
    </row>
    <row r="4" spans="1:9">
      <c r="E4" s="47" t="s">
        <v>59</v>
      </c>
      <c r="F4" s="47"/>
      <c r="G4" s="47"/>
      <c r="H4" s="47"/>
    </row>
    <row r="5" spans="1:9">
      <c r="E5" s="47"/>
      <c r="F5" s="47"/>
      <c r="G5" s="47"/>
      <c r="H5" s="47"/>
    </row>
    <row r="6" spans="1:9">
      <c r="E6" s="47"/>
      <c r="F6" s="47"/>
      <c r="G6" s="47"/>
      <c r="H6" s="47"/>
    </row>
    <row r="7" spans="1:9" ht="15" customHeight="1">
      <c r="E7" s="48" t="s">
        <v>46</v>
      </c>
      <c r="F7" s="48"/>
      <c r="G7" s="48"/>
      <c r="H7" s="48"/>
    </row>
    <row r="8" spans="1:9" ht="42" customHeight="1">
      <c r="D8" s="1"/>
      <c r="E8" s="48"/>
      <c r="F8" s="48"/>
      <c r="G8" s="48"/>
      <c r="H8" s="48"/>
    </row>
    <row r="9" spans="1:9" ht="6" hidden="1" customHeight="1">
      <c r="E9" s="48"/>
      <c r="F9" s="48"/>
      <c r="G9" s="48"/>
      <c r="H9" s="48"/>
    </row>
    <row r="10" spans="1:9" ht="14.25" customHeight="1">
      <c r="E10" s="17"/>
      <c r="F10" s="17"/>
      <c r="G10" s="17"/>
      <c r="H10" s="17"/>
    </row>
    <row r="11" spans="1:9" ht="45.75" customHeight="1">
      <c r="B11" s="42" t="s">
        <v>47</v>
      </c>
      <c r="C11" s="42"/>
      <c r="D11" s="42"/>
      <c r="E11" s="42"/>
      <c r="F11" s="42"/>
      <c r="G11" s="42"/>
      <c r="H11" s="42"/>
    </row>
    <row r="12" spans="1:9" ht="23.45" customHeight="1">
      <c r="A12" s="30" t="s">
        <v>13</v>
      </c>
      <c r="B12" s="30" t="s">
        <v>43</v>
      </c>
      <c r="C12" s="30" t="s">
        <v>42</v>
      </c>
      <c r="D12" s="30" t="s">
        <v>39</v>
      </c>
      <c r="E12" s="43" t="s">
        <v>57</v>
      </c>
      <c r="F12" s="43" t="s">
        <v>55</v>
      </c>
      <c r="G12" s="43" t="s">
        <v>58</v>
      </c>
      <c r="H12" s="44" t="s">
        <v>41</v>
      </c>
    </row>
    <row r="13" spans="1:9" ht="22.5" customHeight="1">
      <c r="A13" s="31"/>
      <c r="B13" s="31"/>
      <c r="C13" s="31"/>
      <c r="D13" s="31"/>
      <c r="E13" s="43"/>
      <c r="F13" s="43"/>
      <c r="G13" s="43"/>
      <c r="H13" s="45"/>
    </row>
    <row r="14" spans="1:9" ht="19.5" customHeight="1">
      <c r="A14" s="32"/>
      <c r="B14" s="32"/>
      <c r="C14" s="32"/>
      <c r="D14" s="32"/>
      <c r="E14" s="27" t="s">
        <v>45</v>
      </c>
      <c r="F14" s="28"/>
      <c r="G14" s="29"/>
      <c r="H14" s="46"/>
    </row>
    <row r="15" spans="1:9" ht="13.5" thickBot="1">
      <c r="A15" s="5">
        <v>1</v>
      </c>
      <c r="B15" s="5">
        <v>2</v>
      </c>
      <c r="C15" s="5">
        <v>3</v>
      </c>
      <c r="D15" s="18">
        <v>4</v>
      </c>
      <c r="E15" s="13">
        <v>5</v>
      </c>
      <c r="F15" s="13">
        <v>6</v>
      </c>
      <c r="G15" s="13">
        <v>7</v>
      </c>
      <c r="H15" s="14" t="s">
        <v>44</v>
      </c>
    </row>
    <row r="16" spans="1:9" ht="18" customHeight="1" thickBot="1">
      <c r="A16" s="5">
        <v>1</v>
      </c>
      <c r="B16" s="30" t="s">
        <v>6</v>
      </c>
      <c r="C16" s="33" t="s">
        <v>38</v>
      </c>
      <c r="D16" s="19" t="s">
        <v>3</v>
      </c>
      <c r="E16" s="15">
        <f>E18+E19+E20+E21</f>
        <v>74171.599999999991</v>
      </c>
      <c r="F16" s="15">
        <f>F18+F19+F20+F21</f>
        <v>74171.599999999991</v>
      </c>
      <c r="G16" s="15">
        <f>G18+G19+G20+G21</f>
        <v>74171.599999999991</v>
      </c>
      <c r="H16" s="20">
        <f>G16+F16+E16</f>
        <v>222514.8</v>
      </c>
      <c r="I16" s="2"/>
    </row>
    <row r="17" spans="1:9">
      <c r="A17" s="3" t="s">
        <v>14</v>
      </c>
      <c r="B17" s="31"/>
      <c r="C17" s="39"/>
      <c r="D17" s="21" t="s">
        <v>40</v>
      </c>
      <c r="E17" s="8"/>
      <c r="F17" s="8"/>
      <c r="G17" s="8"/>
      <c r="H17" s="8"/>
    </row>
    <row r="18" spans="1:9">
      <c r="A18" s="3" t="s">
        <v>15</v>
      </c>
      <c r="B18" s="31"/>
      <c r="C18" s="39"/>
      <c r="D18" s="22" t="s">
        <v>49</v>
      </c>
      <c r="E18" s="9">
        <f t="shared" ref="E18" si="0">E24+E30+E36+E42</f>
        <v>0</v>
      </c>
      <c r="F18" s="9">
        <f t="shared" ref="F18:G18" si="1">F24+F30+F36+F42</f>
        <v>0</v>
      </c>
      <c r="G18" s="9">
        <f t="shared" si="1"/>
        <v>0</v>
      </c>
      <c r="H18" s="9">
        <f>E18+F18+G18</f>
        <v>0</v>
      </c>
    </row>
    <row r="19" spans="1:9">
      <c r="A19" s="3" t="s">
        <v>16</v>
      </c>
      <c r="B19" s="31"/>
      <c r="C19" s="39"/>
      <c r="D19" s="22" t="s">
        <v>4</v>
      </c>
      <c r="E19" s="12">
        <f t="shared" ref="E19" si="2">E25+E31+E37+E43</f>
        <v>0</v>
      </c>
      <c r="F19" s="12">
        <f t="shared" ref="F19:G19" si="3">F25+F31+F37+F43</f>
        <v>0</v>
      </c>
      <c r="G19" s="12">
        <f t="shared" si="3"/>
        <v>0</v>
      </c>
      <c r="H19" s="9">
        <f>E19+F19+G19</f>
        <v>0</v>
      </c>
    </row>
    <row r="20" spans="1:9">
      <c r="A20" s="3" t="s">
        <v>17</v>
      </c>
      <c r="B20" s="31"/>
      <c r="C20" s="39"/>
      <c r="D20" s="23" t="s">
        <v>48</v>
      </c>
      <c r="E20" s="10">
        <f t="shared" ref="E20" si="4">E26+E32+E38+E44</f>
        <v>70521.599999999991</v>
      </c>
      <c r="F20" s="10">
        <f t="shared" ref="F20:G20" si="5">F26+F32+F38+F44</f>
        <v>70521.599999999991</v>
      </c>
      <c r="G20" s="10">
        <f t="shared" si="5"/>
        <v>70521.599999999991</v>
      </c>
      <c r="H20" s="9">
        <f>E20+F20+G20</f>
        <v>211564.79999999999</v>
      </c>
    </row>
    <row r="21" spans="1:9" ht="13.5" thickBot="1">
      <c r="A21" s="3" t="s">
        <v>50</v>
      </c>
      <c r="B21" s="38"/>
      <c r="C21" s="40"/>
      <c r="D21" s="24" t="s">
        <v>5</v>
      </c>
      <c r="E21" s="11">
        <f t="shared" ref="E21" si="6">E27+E33+E39+E45</f>
        <v>3650</v>
      </c>
      <c r="F21" s="11">
        <f t="shared" ref="F21:G21" si="7">F27+F33+F39+F45</f>
        <v>3650</v>
      </c>
      <c r="G21" s="11">
        <f t="shared" si="7"/>
        <v>3650</v>
      </c>
      <c r="H21" s="11">
        <f>G21+F21+E21</f>
        <v>10950</v>
      </c>
    </row>
    <row r="22" spans="1:9" ht="19.7" customHeight="1" thickBot="1">
      <c r="A22" s="3" t="s">
        <v>18</v>
      </c>
      <c r="B22" s="30" t="s">
        <v>1</v>
      </c>
      <c r="C22" s="33" t="s">
        <v>8</v>
      </c>
      <c r="D22" s="19" t="s">
        <v>3</v>
      </c>
      <c r="E22" s="15">
        <f>E25+E26+E27</f>
        <v>46897.67</v>
      </c>
      <c r="F22" s="15">
        <f>F25+F26+F27</f>
        <v>46897.67</v>
      </c>
      <c r="G22" s="15">
        <f t="shared" ref="G22" si="8">G25+G26+G27</f>
        <v>46897.67</v>
      </c>
      <c r="H22" s="20">
        <f>G22+F22+E22</f>
        <v>140693.01</v>
      </c>
      <c r="I22" s="2"/>
    </row>
    <row r="23" spans="1:9">
      <c r="A23" s="3" t="s">
        <v>19</v>
      </c>
      <c r="B23" s="31"/>
      <c r="C23" s="34"/>
      <c r="D23" s="21" t="s">
        <v>40</v>
      </c>
      <c r="E23" s="8"/>
      <c r="F23" s="8"/>
      <c r="G23" s="8"/>
      <c r="H23" s="8"/>
    </row>
    <row r="24" spans="1:9">
      <c r="A24" s="3" t="s">
        <v>20</v>
      </c>
      <c r="B24" s="31"/>
      <c r="C24" s="34"/>
      <c r="D24" s="21" t="s">
        <v>49</v>
      </c>
      <c r="E24" s="8">
        <v>0</v>
      </c>
      <c r="F24" s="8">
        <v>0</v>
      </c>
      <c r="G24" s="8">
        <v>0</v>
      </c>
      <c r="H24" s="8">
        <f>E24+F24+G24</f>
        <v>0</v>
      </c>
    </row>
    <row r="25" spans="1:9">
      <c r="A25" s="3" t="s">
        <v>21</v>
      </c>
      <c r="B25" s="31"/>
      <c r="C25" s="34"/>
      <c r="D25" s="22" t="s">
        <v>4</v>
      </c>
      <c r="E25" s="9">
        <v>0</v>
      </c>
      <c r="F25" s="9">
        <v>0</v>
      </c>
      <c r="G25" s="9">
        <v>0</v>
      </c>
      <c r="H25" s="9">
        <f>SUM(E25:G25)</f>
        <v>0</v>
      </c>
    </row>
    <row r="26" spans="1:9">
      <c r="A26" s="3" t="s">
        <v>22</v>
      </c>
      <c r="B26" s="31"/>
      <c r="C26" s="34"/>
      <c r="D26" s="22" t="s">
        <v>48</v>
      </c>
      <c r="E26" s="9">
        <v>43897.67</v>
      </c>
      <c r="F26" s="9">
        <v>43897.67</v>
      </c>
      <c r="G26" s="9">
        <f>F26</f>
        <v>43897.67</v>
      </c>
      <c r="H26" s="9">
        <f>SUM(E26:G26)</f>
        <v>131693.01</v>
      </c>
    </row>
    <row r="27" spans="1:9" ht="13.5" thickBot="1">
      <c r="A27" s="3" t="s">
        <v>52</v>
      </c>
      <c r="B27" s="32"/>
      <c r="C27" s="35"/>
      <c r="D27" s="23" t="s">
        <v>5</v>
      </c>
      <c r="E27" s="10">
        <v>3000</v>
      </c>
      <c r="F27" s="10">
        <v>3000</v>
      </c>
      <c r="G27" s="10">
        <v>3000</v>
      </c>
      <c r="H27" s="9">
        <f>SUM(E27:G27)</f>
        <v>9000</v>
      </c>
      <c r="I27" s="2"/>
    </row>
    <row r="28" spans="1:9" ht="18.75" customHeight="1" thickBot="1">
      <c r="A28" s="3" t="s">
        <v>23</v>
      </c>
      <c r="B28" s="30" t="s">
        <v>0</v>
      </c>
      <c r="C28" s="33" t="s">
        <v>9</v>
      </c>
      <c r="D28" s="19" t="s">
        <v>3</v>
      </c>
      <c r="E28" s="15">
        <f>E30+E31+E32+E33</f>
        <v>12182.79</v>
      </c>
      <c r="F28" s="15">
        <f>F30+F31+F32+F33</f>
        <v>12182.79</v>
      </c>
      <c r="G28" s="15">
        <f>G30+G31+G32+G33</f>
        <v>12182.79</v>
      </c>
      <c r="H28" s="20">
        <f>G28+F28+E28</f>
        <v>36548.370000000003</v>
      </c>
    </row>
    <row r="29" spans="1:9">
      <c r="A29" s="3" t="s">
        <v>24</v>
      </c>
      <c r="B29" s="31"/>
      <c r="C29" s="39"/>
      <c r="D29" s="21" t="s">
        <v>40</v>
      </c>
      <c r="E29" s="8"/>
      <c r="F29" s="8"/>
      <c r="G29" s="8"/>
      <c r="H29" s="8"/>
    </row>
    <row r="30" spans="1:9">
      <c r="A30" s="3" t="s">
        <v>25</v>
      </c>
      <c r="B30" s="31"/>
      <c r="C30" s="39"/>
      <c r="D30" s="22" t="s">
        <v>49</v>
      </c>
      <c r="E30" s="9">
        <v>0</v>
      </c>
      <c r="F30" s="9">
        <v>0</v>
      </c>
      <c r="G30" s="9">
        <v>0</v>
      </c>
      <c r="H30" s="9">
        <f t="shared" ref="H30" si="9">SUM(E30:G30)</f>
        <v>0</v>
      </c>
    </row>
    <row r="31" spans="1:9">
      <c r="A31" s="3" t="s">
        <v>26</v>
      </c>
      <c r="B31" s="31"/>
      <c r="C31" s="39"/>
      <c r="D31" s="22" t="s">
        <v>4</v>
      </c>
      <c r="E31" s="9">
        <v>0</v>
      </c>
      <c r="F31" s="9">
        <v>0</v>
      </c>
      <c r="G31" s="9">
        <v>0</v>
      </c>
      <c r="H31" s="9">
        <f>SUM(E31:G31)</f>
        <v>0</v>
      </c>
    </row>
    <row r="32" spans="1:9">
      <c r="A32" s="3" t="s">
        <v>27</v>
      </c>
      <c r="B32" s="31"/>
      <c r="C32" s="39"/>
      <c r="D32" s="23" t="s">
        <v>48</v>
      </c>
      <c r="E32" s="10">
        <v>12132.79</v>
      </c>
      <c r="F32" s="10">
        <v>12132.79</v>
      </c>
      <c r="G32" s="10">
        <f>F32</f>
        <v>12132.79</v>
      </c>
      <c r="H32" s="9">
        <f>SUM(E32:G32)</f>
        <v>36398.370000000003</v>
      </c>
    </row>
    <row r="33" spans="1:11" ht="13.5" thickBot="1">
      <c r="A33" s="3" t="s">
        <v>51</v>
      </c>
      <c r="B33" s="38"/>
      <c r="C33" s="40"/>
      <c r="D33" s="24" t="s">
        <v>5</v>
      </c>
      <c r="E33" s="11">
        <v>50</v>
      </c>
      <c r="F33" s="11">
        <v>50</v>
      </c>
      <c r="G33" s="11">
        <v>50</v>
      </c>
      <c r="H33" s="25">
        <f>E33+F33+G33</f>
        <v>150</v>
      </c>
    </row>
    <row r="34" spans="1:11" ht="20.25" customHeight="1" thickBot="1">
      <c r="A34" s="3" t="s">
        <v>28</v>
      </c>
      <c r="B34" s="30" t="s">
        <v>2</v>
      </c>
      <c r="C34" s="33" t="s">
        <v>10</v>
      </c>
      <c r="D34" s="19" t="s">
        <v>3</v>
      </c>
      <c r="E34" s="15">
        <f>E37+E38+E39</f>
        <v>12187.6</v>
      </c>
      <c r="F34" s="15">
        <f>F37+F38+F39</f>
        <v>12187.6</v>
      </c>
      <c r="G34" s="15">
        <f>G37+G38+G39</f>
        <v>12187.6</v>
      </c>
      <c r="H34" s="20">
        <f>G34+F34+E34</f>
        <v>36562.800000000003</v>
      </c>
    </row>
    <row r="35" spans="1:11">
      <c r="A35" s="3" t="s">
        <v>29</v>
      </c>
      <c r="B35" s="31"/>
      <c r="C35" s="34"/>
      <c r="D35" s="21" t="s">
        <v>40</v>
      </c>
      <c r="E35" s="8"/>
      <c r="F35" s="8"/>
      <c r="G35" s="8"/>
      <c r="H35" s="8"/>
    </row>
    <row r="36" spans="1:11">
      <c r="A36" s="3" t="s">
        <v>30</v>
      </c>
      <c r="B36" s="31"/>
      <c r="C36" s="34"/>
      <c r="D36" s="21" t="s">
        <v>49</v>
      </c>
      <c r="E36" s="8">
        <v>0</v>
      </c>
      <c r="F36" s="8">
        <v>0</v>
      </c>
      <c r="G36" s="8">
        <v>0</v>
      </c>
      <c r="H36" s="8">
        <f>E36+F36+G36</f>
        <v>0</v>
      </c>
    </row>
    <row r="37" spans="1:11">
      <c r="A37" s="3" t="s">
        <v>31</v>
      </c>
      <c r="B37" s="31"/>
      <c r="C37" s="34"/>
      <c r="D37" s="22" t="s">
        <v>4</v>
      </c>
      <c r="E37" s="9">
        <v>0</v>
      </c>
      <c r="F37" s="9">
        <v>0</v>
      </c>
      <c r="G37" s="9">
        <v>0</v>
      </c>
      <c r="H37" s="9">
        <f>SUM(E37:G37)</f>
        <v>0</v>
      </c>
    </row>
    <row r="38" spans="1:11">
      <c r="A38" s="3" t="s">
        <v>32</v>
      </c>
      <c r="B38" s="31"/>
      <c r="C38" s="34"/>
      <c r="D38" s="22" t="s">
        <v>48</v>
      </c>
      <c r="E38" s="9">
        <v>11587.6</v>
      </c>
      <c r="F38" s="9">
        <v>11587.6</v>
      </c>
      <c r="G38" s="9">
        <f>F38</f>
        <v>11587.6</v>
      </c>
      <c r="H38" s="9">
        <f>SUM(E38:G38)</f>
        <v>34762.800000000003</v>
      </c>
      <c r="K38" s="6"/>
    </row>
    <row r="39" spans="1:11" ht="13.5" thickBot="1">
      <c r="A39" s="3" t="s">
        <v>53</v>
      </c>
      <c r="B39" s="32"/>
      <c r="C39" s="35"/>
      <c r="D39" s="23" t="s">
        <v>5</v>
      </c>
      <c r="E39" s="10">
        <v>600</v>
      </c>
      <c r="F39" s="10">
        <v>600</v>
      </c>
      <c r="G39" s="10">
        <v>600</v>
      </c>
      <c r="H39" s="9">
        <f t="shared" ref="H39" si="10">SUM(E39:G39)</f>
        <v>1800</v>
      </c>
    </row>
    <row r="40" spans="1:11" ht="20.25" customHeight="1" thickBot="1">
      <c r="A40" s="3" t="s">
        <v>33</v>
      </c>
      <c r="B40" s="30" t="s">
        <v>12</v>
      </c>
      <c r="C40" s="33" t="s">
        <v>11</v>
      </c>
      <c r="D40" s="19" t="s">
        <v>3</v>
      </c>
      <c r="E40" s="15">
        <f>E43+E44+E45</f>
        <v>2903.54</v>
      </c>
      <c r="F40" s="15">
        <f>F43+F44+F45</f>
        <v>2903.54</v>
      </c>
      <c r="G40" s="15">
        <f t="shared" ref="G40" si="11">G43+G44+G45</f>
        <v>2903.54</v>
      </c>
      <c r="H40" s="20">
        <f>G40+F40+E40</f>
        <v>8710.619999999999</v>
      </c>
    </row>
    <row r="41" spans="1:11">
      <c r="A41" s="3" t="s">
        <v>34</v>
      </c>
      <c r="B41" s="31"/>
      <c r="C41" s="34"/>
      <c r="D41" s="21" t="s">
        <v>40</v>
      </c>
      <c r="E41" s="8"/>
      <c r="F41" s="8"/>
      <c r="G41" s="8"/>
      <c r="H41" s="8"/>
    </row>
    <row r="42" spans="1:11">
      <c r="A42" s="3" t="s">
        <v>35</v>
      </c>
      <c r="B42" s="31"/>
      <c r="C42" s="34"/>
      <c r="D42" s="21" t="s">
        <v>49</v>
      </c>
      <c r="E42" s="8">
        <v>0</v>
      </c>
      <c r="F42" s="8">
        <v>0</v>
      </c>
      <c r="G42" s="8">
        <v>0</v>
      </c>
      <c r="H42" s="8">
        <f>E42+F42+G42</f>
        <v>0</v>
      </c>
    </row>
    <row r="43" spans="1:11">
      <c r="A43" s="3" t="s">
        <v>36</v>
      </c>
      <c r="B43" s="31"/>
      <c r="C43" s="34"/>
      <c r="D43" s="22" t="s">
        <v>4</v>
      </c>
      <c r="E43" s="9">
        <v>0</v>
      </c>
      <c r="F43" s="9">
        <v>0</v>
      </c>
      <c r="G43" s="9">
        <v>0</v>
      </c>
      <c r="H43" s="9">
        <f>SUM(E43:G43)</f>
        <v>0</v>
      </c>
    </row>
    <row r="44" spans="1:11">
      <c r="A44" s="3" t="s">
        <v>37</v>
      </c>
      <c r="B44" s="31"/>
      <c r="C44" s="34"/>
      <c r="D44" s="22" t="s">
        <v>48</v>
      </c>
      <c r="E44" s="9">
        <v>2903.54</v>
      </c>
      <c r="F44" s="9">
        <v>2903.54</v>
      </c>
      <c r="G44" s="9">
        <f>F44</f>
        <v>2903.54</v>
      </c>
      <c r="H44" s="9">
        <f>SUM(E44:G44)</f>
        <v>8710.619999999999</v>
      </c>
    </row>
    <row r="45" spans="1:11">
      <c r="A45" s="3" t="s">
        <v>54</v>
      </c>
      <c r="B45" s="32"/>
      <c r="C45" s="35"/>
      <c r="D45" s="22" t="s">
        <v>5</v>
      </c>
      <c r="E45" s="9">
        <v>0</v>
      </c>
      <c r="F45" s="9">
        <v>0</v>
      </c>
      <c r="G45" s="9">
        <v>0</v>
      </c>
      <c r="H45" s="9">
        <f>SUM(E45:G45)</f>
        <v>0</v>
      </c>
    </row>
    <row r="46" spans="1:11" ht="27" customHeight="1">
      <c r="B46" s="36" t="s">
        <v>56</v>
      </c>
      <c r="C46" s="36"/>
      <c r="D46" s="7"/>
      <c r="E46" s="16"/>
      <c r="F46" s="16"/>
      <c r="G46" s="16"/>
      <c r="H46" s="16"/>
    </row>
    <row r="47" spans="1:11" ht="18.75" customHeight="1">
      <c r="B47" s="37"/>
      <c r="C47" s="37"/>
      <c r="D47" s="7"/>
      <c r="E47" s="26" t="s">
        <v>7</v>
      </c>
      <c r="F47" s="26"/>
      <c r="G47" s="26"/>
      <c r="H47" s="26"/>
    </row>
  </sheetData>
  <mergeCells count="25">
    <mergeCell ref="E2:H2"/>
    <mergeCell ref="E7:H9"/>
    <mergeCell ref="B11:H11"/>
    <mergeCell ref="A12:A14"/>
    <mergeCell ref="B12:B14"/>
    <mergeCell ref="C12:C14"/>
    <mergeCell ref="D12:D14"/>
    <mergeCell ref="E12:E13"/>
    <mergeCell ref="F12:F13"/>
    <mergeCell ref="G12:G13"/>
    <mergeCell ref="H12:H14"/>
    <mergeCell ref="E4:H6"/>
    <mergeCell ref="E47:H47"/>
    <mergeCell ref="E14:G14"/>
    <mergeCell ref="B22:B27"/>
    <mergeCell ref="C22:C27"/>
    <mergeCell ref="B34:B39"/>
    <mergeCell ref="C34:C39"/>
    <mergeCell ref="B40:B45"/>
    <mergeCell ref="C40:C45"/>
    <mergeCell ref="B46:C47"/>
    <mergeCell ref="B16:B21"/>
    <mergeCell ref="C16:C21"/>
    <mergeCell ref="B28:B33"/>
    <mergeCell ref="C28:C33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2021-10-04T09:35:10Z</dcterms:modified>
</cp:coreProperties>
</file>